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F:\Clouds\SVN_Local\Jon\Courses\Excel\PivotTables\"/>
    </mc:Choice>
  </mc:AlternateContent>
  <xr:revisionPtr revIDLastSave="0" documentId="13_ncr:1_{55D07E88-1F9E-4304-8037-638553F14012}" xr6:coauthVersionLast="47" xr6:coauthVersionMax="47" xr10:uidLastSave="{00000000-0000-0000-0000-000000000000}"/>
  <bookViews>
    <workbookView xWindow="4920" yWindow="390" windowWidth="22275" windowHeight="143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J12" i="1"/>
  <c r="J13" i="1"/>
  <c r="J14" i="1"/>
  <c r="J15" i="1"/>
  <c r="J16" i="1"/>
  <c r="J17" i="1"/>
  <c r="J27" i="1"/>
  <c r="J28" i="1"/>
  <c r="J29" i="1"/>
  <c r="J30" i="1"/>
  <c r="J31" i="1"/>
  <c r="J32" i="1"/>
  <c r="J33" i="1"/>
  <c r="I2" i="1"/>
  <c r="J2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I13" i="1"/>
  <c r="I14" i="1"/>
  <c r="I15" i="1"/>
  <c r="I16" i="1"/>
  <c r="I1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I28" i="1"/>
  <c r="I29" i="1"/>
  <c r="I30" i="1"/>
  <c r="I31" i="1"/>
  <c r="I32" i="1"/>
  <c r="I33" i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</calcChain>
</file>

<file path=xl/sharedStrings.xml><?xml version="1.0" encoding="utf-8"?>
<sst xmlns="http://schemas.openxmlformats.org/spreadsheetml/2006/main" count="128" uniqueCount="58">
  <si>
    <t>Country</t>
  </si>
  <si>
    <t>Missle type</t>
  </si>
  <si>
    <t>Designation</t>
  </si>
  <si>
    <t># of launchers</t>
  </si>
  <si>
    <t>Russia</t>
  </si>
  <si>
    <t>SS-18 M6 Satan</t>
  </si>
  <si>
    <t>SS-19 M4</t>
  </si>
  <si>
    <t>SS-25 Sickle</t>
  </si>
  <si>
    <t>SS-27 Mod 1 (mobile)</t>
  </si>
  <si>
    <t>SS-27 Mod 1 (silo)</t>
  </si>
  <si>
    <t>SS-27 Mod 2 (mobile)</t>
  </si>
  <si>
    <t>SS-27 Mod 2 (silo)</t>
  </si>
  <si>
    <t>SLBM</t>
  </si>
  <si>
    <t>SS-N-23 M2/3</t>
  </si>
  <si>
    <t>SS-N-32</t>
  </si>
  <si>
    <t>USA</t>
  </si>
  <si>
    <t>LGM-30 G Minuteman III Mk-12A</t>
  </si>
  <si>
    <t>LGM-30 G Minuteman III Mk-21/SERV</t>
  </si>
  <si>
    <t>UGM-133A Trident II D5/LE 240 Mk-4A</t>
  </si>
  <si>
    <t>UGM-133A Trident II D5/LE 240 Mk-5</t>
  </si>
  <si>
    <t>Year Deployed</t>
  </si>
  <si>
    <t>China</t>
  </si>
  <si>
    <t>DF-4</t>
  </si>
  <si>
    <t>DF-5A</t>
  </si>
  <si>
    <t>DF-5B</t>
  </si>
  <si>
    <t>DF-21A/E</t>
  </si>
  <si>
    <t>DF-26</t>
  </si>
  <si>
    <t>DF-31</t>
  </si>
  <si>
    <t>DF-31A</t>
  </si>
  <si>
    <t>DF-31AG</t>
  </si>
  <si>
    <t>DF-41</t>
  </si>
  <si>
    <t>JL-2</t>
  </si>
  <si>
    <t>India</t>
  </si>
  <si>
    <t>Prithvi-II</t>
  </si>
  <si>
    <t>Agni-I</t>
  </si>
  <si>
    <t>Agni-II</t>
  </si>
  <si>
    <t>Agni-III</t>
  </si>
  <si>
    <t>Dhanush</t>
  </si>
  <si>
    <t>K-15</t>
  </si>
  <si>
    <t>France</t>
  </si>
  <si>
    <t>M51.1</t>
  </si>
  <si>
    <t>M51.2</t>
  </si>
  <si>
    <t>United Kingdom</t>
  </si>
  <si>
    <t>Trident II D5 (LE)</t>
  </si>
  <si>
    <t>Pakistan</t>
  </si>
  <si>
    <t>LBBM</t>
  </si>
  <si>
    <t>Abdali (Hatf-2)</t>
  </si>
  <si>
    <t>Ghaznavi (Hatf-3)</t>
  </si>
  <si>
    <t>Shaheen-1(Hatf-4)</t>
  </si>
  <si>
    <t>Shaheen-2(Hatf-6)</t>
  </si>
  <si>
    <t>Ghauri (Hatf-5)</t>
  </si>
  <si>
    <t>NASR (Hatf-9)</t>
  </si>
  <si>
    <t>Range (km)</t>
  </si>
  <si>
    <t># of warheads per missle</t>
  </si>
  <si>
    <t>1 warhead yield  (kilotons)</t>
  </si>
  <si>
    <t># of warheads</t>
  </si>
  <si>
    <t># of Nagasaki bombs</t>
  </si>
  <si>
    <t>yield (kilotons)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</si>
</sst>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11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FC3843-CDEA-42AA-AF2C-55A6A0ABBD5C}" name="BallisticMissiles" displayName="BallisticMissiles" ref="A1:K40" totalsRowShown="0" headerRowDxfId="10" dataDxfId="9">
  <autoFilter ref="A1:K40" xr:uid="{2EFC3843-CDEA-42AA-AF2C-55A6A0ABBD5C}"/>
  <tableColumns count="11">
    <tableColumn id="1" xr3:uid="{3228D9F6-2841-4F76-A3F5-5BC93351C0E3}" name="Country"/>
    <tableColumn id="2" xr3:uid="{C9345F5C-059E-4C1F-9EC7-A05393CFE902}" name="Missle type" dataDxfId="8"/>
    <tableColumn id="3" xr3:uid="{6786A85B-D024-4510-859A-525E94A8110F}" name="Designation"/>
    <tableColumn id="4" xr3:uid="{647EF31A-F5ED-4937-991E-A9C64F6F6729}" name="Year Deployed" dataDxfId="7"/>
    <tableColumn id="5" xr3:uid="{887ED4A8-43DA-4F00-B133-B1F06B20ECCF}" name="Range (km)" dataDxfId="6"/>
    <tableColumn id="6" xr3:uid="{1C7755A3-7FCE-41F4-9C07-FC876EAC4DB8}" name="# of launchers" dataDxfId="5"/>
    <tableColumn id="7" xr3:uid="{4385CA5E-4B4A-4D26-8C08-60BC3020D1E8}" name="# of warheads per missle" dataDxfId="4"/>
    <tableColumn id="8" xr3:uid="{D5219812-F4FE-4E66-A5C3-741E36B8D47B}" name="1 warhead yield  (kilotons)" dataDxfId="3"/>
    <tableColumn id="9" xr3:uid="{ADEFB9C8-762C-48F5-BCA1-33792CC538A9}" name="# of warheads" dataDxfId="2">
      <calculatedColumnFormula>BallisticMissiles[[#This Row],['# of launchers]]*BallisticMissiles[[#This Row],['# of warheads per missle]]</calculatedColumnFormula>
    </tableColumn>
    <tableColumn id="10" xr3:uid="{1865B565-E3BB-44BE-A572-8F96FB55DEE5}" name="yield (kilotons)" dataDxfId="1">
      <calculatedColumnFormula>BallisticMissiles[[#This Row],['# of warheads]]*BallisticMissiles[[#This Row],[1 warhead yield  (kilotons)]]</calculatedColumnFormula>
    </tableColumn>
    <tableColumn id="11" xr3:uid="{885B2DF7-AA5B-4FD6-BA4E-0FF3DD341892}" name="# of Nagasaki bombs" dataDxfId="0">
      <calculatedColumnFormula>BallisticMissiles[[#This Row],[yield (kilotons)]]/20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="115" zoomScaleNormal="115" workbookViewId="0">
      <selection activeCell="C2" sqref="C2"/>
    </sheetView>
  </sheetViews>
  <sheetFormatPr defaultRowHeight="15" x14ac:dyDescent="0.25"/>
  <cols>
    <col min="1" max="1" width="15.42578125" bestFit="1" customWidth="1"/>
    <col min="2" max="2" width="12.85546875" style="2" customWidth="1"/>
    <col min="3" max="3" width="34.5703125" bestFit="1" customWidth="1"/>
    <col min="4" max="4" width="15.7109375" style="2" customWidth="1"/>
    <col min="5" max="5" width="14" style="2" customWidth="1"/>
    <col min="6" max="6" width="18" style="2" bestFit="1" customWidth="1"/>
    <col min="7" max="7" width="14" style="2" customWidth="1"/>
    <col min="8" max="8" width="15.85546875" style="2" customWidth="1"/>
    <col min="9" max="9" width="16.28515625" customWidth="1"/>
    <col min="10" max="10" width="19.140625" bestFit="1" customWidth="1"/>
    <col min="11" max="11" width="23.85546875" bestFit="1" customWidth="1"/>
  </cols>
  <sheetData>
    <row r="1" spans="1:11" ht="30" x14ac:dyDescent="0.25">
      <c r="A1" t="s">
        <v>0</v>
      </c>
      <c r="B1" s="3" t="s">
        <v>1</v>
      </c>
      <c r="C1" s="1" t="s">
        <v>2</v>
      </c>
      <c r="D1" s="3" t="s">
        <v>20</v>
      </c>
      <c r="E1" s="3" t="s">
        <v>52</v>
      </c>
      <c r="F1" s="3" t="s">
        <v>3</v>
      </c>
      <c r="G1" s="4" t="s">
        <v>53</v>
      </c>
      <c r="H1" s="4" t="s">
        <v>54</v>
      </c>
      <c r="I1" s="3" t="s">
        <v>55</v>
      </c>
      <c r="J1" s="3" t="s">
        <v>57</v>
      </c>
      <c r="K1" s="3" t="s">
        <v>56</v>
      </c>
    </row>
    <row r="2" spans="1:11" x14ac:dyDescent="0.25">
      <c r="A2" t="s">
        <v>4</v>
      </c>
      <c r="B2" s="2" t="s">
        <v>45</v>
      </c>
      <c r="C2" t="s">
        <v>5</v>
      </c>
      <c r="D2" s="2">
        <v>1988</v>
      </c>
      <c r="E2" s="2">
        <v>11000</v>
      </c>
      <c r="F2" s="2">
        <v>40</v>
      </c>
      <c r="G2" s="2">
        <v>10</v>
      </c>
      <c r="H2" s="2">
        <v>650</v>
      </c>
      <c r="I2" s="2">
        <f>BallisticMissiles[[#This Row],['# of launchers]]*BallisticMissiles[[#This Row],['# of warheads per missle]]</f>
        <v>400</v>
      </c>
      <c r="J2" s="2">
        <f>BallisticMissiles[[#This Row],['# of warheads]]*BallisticMissiles[[#This Row],[1 warhead yield  (kilotons)]]</f>
        <v>260000</v>
      </c>
      <c r="K2" s="2">
        <f>BallisticMissiles[[#This Row],[yield (kilotons)]]/20</f>
        <v>13000</v>
      </c>
    </row>
    <row r="3" spans="1:11" x14ac:dyDescent="0.25">
      <c r="A3" t="s">
        <v>4</v>
      </c>
      <c r="B3" s="2" t="s">
        <v>45</v>
      </c>
      <c r="C3" t="s">
        <v>6</v>
      </c>
      <c r="D3" s="2">
        <v>2019</v>
      </c>
      <c r="E3" s="2">
        <v>10000</v>
      </c>
      <c r="F3" s="2">
        <v>6</v>
      </c>
      <c r="G3" s="2">
        <v>1</v>
      </c>
      <c r="H3" s="2">
        <v>2000</v>
      </c>
      <c r="I3" s="2">
        <f>BallisticMissiles[[#This Row],['# of launchers]]*BallisticMissiles[[#This Row],['# of warheads per missle]]</f>
        <v>6</v>
      </c>
      <c r="J3" s="2">
        <f>BallisticMissiles[[#This Row],['# of warheads]]*BallisticMissiles[[#This Row],[1 warhead yield  (kilotons)]]</f>
        <v>12000</v>
      </c>
      <c r="K3" s="2">
        <f>BallisticMissiles[[#This Row],[yield (kilotons)]]/20</f>
        <v>600</v>
      </c>
    </row>
    <row r="4" spans="1:11" x14ac:dyDescent="0.25">
      <c r="A4" t="s">
        <v>4</v>
      </c>
      <c r="B4" s="2" t="s">
        <v>45</v>
      </c>
      <c r="C4" t="s">
        <v>7</v>
      </c>
      <c r="D4" s="2">
        <v>1988</v>
      </c>
      <c r="E4" s="2">
        <v>11000</v>
      </c>
      <c r="F4" s="2">
        <v>9</v>
      </c>
      <c r="G4" s="2">
        <v>1</v>
      </c>
      <c r="H4" s="2">
        <v>800</v>
      </c>
      <c r="I4" s="2">
        <f>BallisticMissiles[[#This Row],['# of launchers]]*BallisticMissiles[[#This Row],['# of warheads per missle]]</f>
        <v>9</v>
      </c>
      <c r="J4" s="2">
        <f>BallisticMissiles[[#This Row],['# of warheads]]*BallisticMissiles[[#This Row],[1 warhead yield  (kilotons)]]</f>
        <v>7200</v>
      </c>
      <c r="K4" s="2">
        <f>BallisticMissiles[[#This Row],[yield (kilotons)]]/20</f>
        <v>360</v>
      </c>
    </row>
    <row r="5" spans="1:11" x14ac:dyDescent="0.25">
      <c r="A5" t="s">
        <v>4</v>
      </c>
      <c r="B5" s="2" t="s">
        <v>45</v>
      </c>
      <c r="C5" t="s">
        <v>8</v>
      </c>
      <c r="D5" s="2">
        <v>2006</v>
      </c>
      <c r="E5" s="2">
        <v>11000</v>
      </c>
      <c r="F5" s="2">
        <v>18</v>
      </c>
      <c r="G5" s="2">
        <v>1</v>
      </c>
      <c r="H5" s="2">
        <v>800</v>
      </c>
      <c r="I5" s="2">
        <f>BallisticMissiles[[#This Row],['# of launchers]]*BallisticMissiles[[#This Row],['# of warheads per missle]]</f>
        <v>18</v>
      </c>
      <c r="J5" s="2">
        <f>BallisticMissiles[[#This Row],['# of warheads]]*BallisticMissiles[[#This Row],[1 warhead yield  (kilotons)]]</f>
        <v>14400</v>
      </c>
      <c r="K5" s="2">
        <f>BallisticMissiles[[#This Row],[yield (kilotons)]]/20</f>
        <v>720</v>
      </c>
    </row>
    <row r="6" spans="1:11" x14ac:dyDescent="0.25">
      <c r="A6" t="s">
        <v>4</v>
      </c>
      <c r="B6" s="2" t="s">
        <v>45</v>
      </c>
      <c r="C6" t="s">
        <v>9</v>
      </c>
      <c r="D6" s="2">
        <v>1997</v>
      </c>
      <c r="E6" s="2">
        <v>11000</v>
      </c>
      <c r="F6" s="2">
        <v>60</v>
      </c>
      <c r="G6" s="2">
        <v>1</v>
      </c>
      <c r="H6" s="2">
        <v>800</v>
      </c>
      <c r="I6" s="2">
        <f>BallisticMissiles[[#This Row],['# of launchers]]*BallisticMissiles[[#This Row],['# of warheads per missle]]</f>
        <v>60</v>
      </c>
      <c r="J6" s="2">
        <f>BallisticMissiles[[#This Row],['# of warheads]]*BallisticMissiles[[#This Row],[1 warhead yield  (kilotons)]]</f>
        <v>48000</v>
      </c>
      <c r="K6" s="2">
        <f>BallisticMissiles[[#This Row],[yield (kilotons)]]/20</f>
        <v>2400</v>
      </c>
    </row>
    <row r="7" spans="1:11" x14ac:dyDescent="0.25">
      <c r="A7" t="s">
        <v>4</v>
      </c>
      <c r="B7" s="2" t="s">
        <v>45</v>
      </c>
      <c r="C7" t="s">
        <v>10</v>
      </c>
      <c r="D7" s="2">
        <v>2010</v>
      </c>
      <c r="E7" s="2">
        <v>11000</v>
      </c>
      <c r="F7" s="2">
        <v>153</v>
      </c>
      <c r="G7" s="2">
        <v>4</v>
      </c>
      <c r="H7" s="2">
        <v>100</v>
      </c>
      <c r="I7" s="2">
        <f>BallisticMissiles[[#This Row],['# of launchers]]*BallisticMissiles[[#This Row],['# of warheads per missle]]</f>
        <v>612</v>
      </c>
      <c r="J7" s="2">
        <f>BallisticMissiles[[#This Row],['# of warheads]]*BallisticMissiles[[#This Row],[1 warhead yield  (kilotons)]]</f>
        <v>61200</v>
      </c>
      <c r="K7" s="2">
        <f>BallisticMissiles[[#This Row],[yield (kilotons)]]/20</f>
        <v>3060</v>
      </c>
    </row>
    <row r="8" spans="1:11" x14ac:dyDescent="0.25">
      <c r="A8" t="s">
        <v>4</v>
      </c>
      <c r="B8" s="2" t="s">
        <v>45</v>
      </c>
      <c r="C8" t="s">
        <v>11</v>
      </c>
      <c r="D8" s="2">
        <v>2014</v>
      </c>
      <c r="E8" s="2">
        <v>11000</v>
      </c>
      <c r="F8" s="2">
        <v>20</v>
      </c>
      <c r="G8" s="2">
        <v>4</v>
      </c>
      <c r="H8" s="2">
        <v>100</v>
      </c>
      <c r="I8" s="2">
        <f>BallisticMissiles[[#This Row],['# of launchers]]*BallisticMissiles[[#This Row],['# of warheads per missle]]</f>
        <v>80</v>
      </c>
      <c r="J8" s="2">
        <f>BallisticMissiles[[#This Row],['# of warheads]]*BallisticMissiles[[#This Row],[1 warhead yield  (kilotons)]]</f>
        <v>8000</v>
      </c>
      <c r="K8" s="2">
        <f>BallisticMissiles[[#This Row],[yield (kilotons)]]/20</f>
        <v>400</v>
      </c>
    </row>
    <row r="9" spans="1:11" x14ac:dyDescent="0.25">
      <c r="A9" t="s">
        <v>4</v>
      </c>
      <c r="B9" s="2" t="s">
        <v>12</v>
      </c>
      <c r="C9" t="s">
        <v>13</v>
      </c>
      <c r="D9" s="2">
        <v>2007</v>
      </c>
      <c r="E9" s="2">
        <v>8300</v>
      </c>
      <c r="F9" s="2">
        <v>80</v>
      </c>
      <c r="G9" s="2">
        <v>4</v>
      </c>
      <c r="H9" s="2">
        <v>100</v>
      </c>
      <c r="I9" s="2">
        <f>BallisticMissiles[[#This Row],['# of launchers]]*BallisticMissiles[[#This Row],['# of warheads per missle]]</f>
        <v>320</v>
      </c>
      <c r="J9" s="2">
        <f>BallisticMissiles[[#This Row],['# of warheads]]*BallisticMissiles[[#This Row],[1 warhead yield  (kilotons)]]</f>
        <v>32000</v>
      </c>
      <c r="K9" s="2">
        <f>BallisticMissiles[[#This Row],[yield (kilotons)]]/20</f>
        <v>1600</v>
      </c>
    </row>
    <row r="10" spans="1:11" x14ac:dyDescent="0.25">
      <c r="A10" t="s">
        <v>4</v>
      </c>
      <c r="B10" s="2" t="s">
        <v>12</v>
      </c>
      <c r="C10" t="s">
        <v>14</v>
      </c>
      <c r="D10" s="2">
        <v>2014</v>
      </c>
      <c r="E10" s="2">
        <v>9500</v>
      </c>
      <c r="F10" s="2">
        <v>80</v>
      </c>
      <c r="G10" s="2">
        <v>6</v>
      </c>
      <c r="H10" s="2">
        <v>100</v>
      </c>
      <c r="I10" s="2">
        <f>BallisticMissiles[[#This Row],['# of launchers]]*BallisticMissiles[[#This Row],['# of warheads per missle]]</f>
        <v>480</v>
      </c>
      <c r="J10" s="2">
        <f>BallisticMissiles[[#This Row],['# of warheads]]*BallisticMissiles[[#This Row],[1 warhead yield  (kilotons)]]</f>
        <v>48000</v>
      </c>
      <c r="K10" s="2">
        <f>BallisticMissiles[[#This Row],[yield (kilotons)]]/20</f>
        <v>2400</v>
      </c>
    </row>
    <row r="11" spans="1:11" x14ac:dyDescent="0.25">
      <c r="A11" t="s">
        <v>15</v>
      </c>
      <c r="B11" s="2" t="s">
        <v>45</v>
      </c>
      <c r="C11" t="s">
        <v>16</v>
      </c>
      <c r="D11" s="2">
        <v>1979</v>
      </c>
      <c r="E11" s="2">
        <v>8700</v>
      </c>
      <c r="F11" s="2">
        <v>200</v>
      </c>
      <c r="G11" s="2">
        <v>3</v>
      </c>
      <c r="H11" s="2">
        <v>335</v>
      </c>
      <c r="I11" s="2">
        <f>BallisticMissiles[[#This Row],['# of launchers]]*BallisticMissiles[[#This Row],['# of warheads per missle]]</f>
        <v>600</v>
      </c>
      <c r="J11" s="2">
        <f>BallisticMissiles[[#This Row],['# of warheads]]*BallisticMissiles[[#This Row],[1 warhead yield  (kilotons)]]</f>
        <v>201000</v>
      </c>
      <c r="K11" s="2">
        <f>BallisticMissiles[[#This Row],[yield (kilotons)]]/20</f>
        <v>10050</v>
      </c>
    </row>
    <row r="12" spans="1:11" x14ac:dyDescent="0.25">
      <c r="A12" t="s">
        <v>15</v>
      </c>
      <c r="B12" s="2" t="s">
        <v>45</v>
      </c>
      <c r="C12" t="s">
        <v>17</v>
      </c>
      <c r="D12" s="2">
        <v>2006</v>
      </c>
      <c r="E12" s="2">
        <v>8700</v>
      </c>
      <c r="F12" s="2">
        <v>200</v>
      </c>
      <c r="G12" s="2">
        <v>1</v>
      </c>
      <c r="H12" s="2">
        <v>300</v>
      </c>
      <c r="I12" s="2">
        <f>BallisticMissiles[[#This Row],['# of launchers]]*BallisticMissiles[[#This Row],['# of warheads per missle]]</f>
        <v>200</v>
      </c>
      <c r="J12" s="2">
        <f>BallisticMissiles[[#This Row],['# of warheads]]*BallisticMissiles[[#This Row],[1 warhead yield  (kilotons)]]</f>
        <v>60000</v>
      </c>
      <c r="K12" s="2">
        <f>BallisticMissiles[[#This Row],[yield (kilotons)]]/20</f>
        <v>3000</v>
      </c>
    </row>
    <row r="13" spans="1:11" x14ac:dyDescent="0.25">
      <c r="A13" t="s">
        <v>15</v>
      </c>
      <c r="B13" s="2" t="s">
        <v>12</v>
      </c>
      <c r="C13" t="s">
        <v>18</v>
      </c>
      <c r="D13" s="2">
        <v>2008</v>
      </c>
      <c r="E13" s="2">
        <v>12000</v>
      </c>
      <c r="F13" s="2">
        <v>188</v>
      </c>
      <c r="G13" s="2">
        <v>8</v>
      </c>
      <c r="H13" s="2">
        <v>90</v>
      </c>
      <c r="I13" s="2">
        <f>BallisticMissiles[[#This Row],['# of launchers]]*BallisticMissiles[[#This Row],['# of warheads per missle]]</f>
        <v>1504</v>
      </c>
      <c r="J13" s="2">
        <f>BallisticMissiles[[#This Row],['# of warheads]]*BallisticMissiles[[#This Row],[1 warhead yield  (kilotons)]]</f>
        <v>135360</v>
      </c>
      <c r="K13" s="2">
        <f>BallisticMissiles[[#This Row],[yield (kilotons)]]/20</f>
        <v>6768</v>
      </c>
    </row>
    <row r="14" spans="1:11" x14ac:dyDescent="0.25">
      <c r="A14" t="s">
        <v>15</v>
      </c>
      <c r="B14" s="2" t="s">
        <v>12</v>
      </c>
      <c r="C14" t="s">
        <v>18</v>
      </c>
      <c r="D14" s="2">
        <v>2019</v>
      </c>
      <c r="E14" s="2">
        <v>12000</v>
      </c>
      <c r="F14" s="2">
        <v>12</v>
      </c>
      <c r="G14" s="2">
        <v>2</v>
      </c>
      <c r="H14" s="2">
        <v>8</v>
      </c>
      <c r="I14" s="2">
        <f>BallisticMissiles[[#This Row],['# of launchers]]*BallisticMissiles[[#This Row],['# of warheads per missle]]</f>
        <v>24</v>
      </c>
      <c r="J14" s="2">
        <f>BallisticMissiles[[#This Row],['# of warheads]]*BallisticMissiles[[#This Row],[1 warhead yield  (kilotons)]]</f>
        <v>192</v>
      </c>
      <c r="K14" s="2">
        <f>BallisticMissiles[[#This Row],[yield (kilotons)]]/20</f>
        <v>9.6</v>
      </c>
    </row>
    <row r="15" spans="1:11" x14ac:dyDescent="0.25">
      <c r="A15" t="s">
        <v>15</v>
      </c>
      <c r="B15" s="2" t="s">
        <v>12</v>
      </c>
      <c r="C15" t="s">
        <v>19</v>
      </c>
      <c r="D15" s="2">
        <v>1990</v>
      </c>
      <c r="E15" s="2">
        <v>12000</v>
      </c>
      <c r="F15" s="2">
        <v>48</v>
      </c>
      <c r="G15" s="2">
        <v>8</v>
      </c>
      <c r="H15" s="2">
        <v>455</v>
      </c>
      <c r="I15" s="2">
        <f>BallisticMissiles[[#This Row],['# of launchers]]*BallisticMissiles[[#This Row],['# of warheads per missle]]</f>
        <v>384</v>
      </c>
      <c r="J15" s="2">
        <f>BallisticMissiles[[#This Row],['# of warheads]]*BallisticMissiles[[#This Row],[1 warhead yield  (kilotons)]]</f>
        <v>174720</v>
      </c>
      <c r="K15" s="2">
        <f>BallisticMissiles[[#This Row],[yield (kilotons)]]/20</f>
        <v>8736</v>
      </c>
    </row>
    <row r="16" spans="1:11" x14ac:dyDescent="0.25">
      <c r="A16" t="s">
        <v>21</v>
      </c>
      <c r="B16" s="2" t="s">
        <v>45</v>
      </c>
      <c r="C16" t="s">
        <v>22</v>
      </c>
      <c r="D16" s="2">
        <v>1980</v>
      </c>
      <c r="E16" s="2">
        <v>5500</v>
      </c>
      <c r="F16" s="2">
        <v>6</v>
      </c>
      <c r="G16" s="2">
        <v>1</v>
      </c>
      <c r="H16" s="2">
        <v>3300</v>
      </c>
      <c r="I16" s="2">
        <f>BallisticMissiles[[#This Row],['# of launchers]]*BallisticMissiles[[#This Row],['# of warheads per missle]]</f>
        <v>6</v>
      </c>
      <c r="J16" s="2">
        <f>BallisticMissiles[[#This Row],['# of warheads]]*BallisticMissiles[[#This Row],[1 warhead yield  (kilotons)]]</f>
        <v>19800</v>
      </c>
      <c r="K16" s="2">
        <f>BallisticMissiles[[#This Row],[yield (kilotons)]]/20</f>
        <v>990</v>
      </c>
    </row>
    <row r="17" spans="1:11" x14ac:dyDescent="0.25">
      <c r="A17" t="s">
        <v>21</v>
      </c>
      <c r="B17" s="2" t="s">
        <v>45</v>
      </c>
      <c r="C17" t="s">
        <v>23</v>
      </c>
      <c r="D17" s="2">
        <v>1981</v>
      </c>
      <c r="E17" s="2">
        <v>12000</v>
      </c>
      <c r="F17" s="2">
        <v>10</v>
      </c>
      <c r="G17" s="2">
        <v>1</v>
      </c>
      <c r="H17" s="2">
        <v>4500</v>
      </c>
      <c r="I17" s="2">
        <f>BallisticMissiles[[#This Row],['# of launchers]]*BallisticMissiles[[#This Row],['# of warheads per missle]]</f>
        <v>10</v>
      </c>
      <c r="J17" s="2">
        <f>BallisticMissiles[[#This Row],['# of warheads]]*BallisticMissiles[[#This Row],[1 warhead yield  (kilotons)]]</f>
        <v>45000</v>
      </c>
      <c r="K17" s="2">
        <f>BallisticMissiles[[#This Row],[yield (kilotons)]]/20</f>
        <v>2250</v>
      </c>
    </row>
    <row r="18" spans="1:11" x14ac:dyDescent="0.25">
      <c r="A18" t="s">
        <v>21</v>
      </c>
      <c r="B18" s="2" t="s">
        <v>45</v>
      </c>
      <c r="C18" t="s">
        <v>24</v>
      </c>
      <c r="D18" s="2">
        <v>2015</v>
      </c>
      <c r="E18" s="2">
        <v>13000</v>
      </c>
      <c r="F18" s="2">
        <v>10</v>
      </c>
      <c r="G18" s="2">
        <v>5</v>
      </c>
      <c r="H18" s="2">
        <v>250</v>
      </c>
      <c r="I18" s="2">
        <f>BallisticMissiles[[#This Row],['# of launchers]]*BallisticMissiles[[#This Row],['# of warheads per missle]]</f>
        <v>50</v>
      </c>
      <c r="J18" s="2">
        <f>BallisticMissiles[[#This Row],['# of warheads]]*BallisticMissiles[[#This Row],[1 warhead yield  (kilotons)]]</f>
        <v>12500</v>
      </c>
      <c r="K18" s="2">
        <f>BallisticMissiles[[#This Row],[yield (kilotons)]]/20</f>
        <v>625</v>
      </c>
    </row>
    <row r="19" spans="1:11" x14ac:dyDescent="0.25">
      <c r="A19" t="s">
        <v>21</v>
      </c>
      <c r="B19" s="2" t="s">
        <v>45</v>
      </c>
      <c r="C19" t="s">
        <v>25</v>
      </c>
      <c r="D19" s="2">
        <v>2000</v>
      </c>
      <c r="E19" s="2">
        <v>2100</v>
      </c>
      <c r="F19" s="2">
        <v>40</v>
      </c>
      <c r="G19" s="2">
        <v>1</v>
      </c>
      <c r="H19" s="2">
        <v>250</v>
      </c>
      <c r="I19" s="2">
        <f>BallisticMissiles[[#This Row],['# of launchers]]*BallisticMissiles[[#This Row],['# of warheads per missle]]</f>
        <v>40</v>
      </c>
      <c r="J19" s="2">
        <f>BallisticMissiles[[#This Row],['# of warheads]]*BallisticMissiles[[#This Row],[1 warhead yield  (kilotons)]]</f>
        <v>10000</v>
      </c>
      <c r="K19" s="2">
        <f>BallisticMissiles[[#This Row],[yield (kilotons)]]/20</f>
        <v>500</v>
      </c>
    </row>
    <row r="20" spans="1:11" x14ac:dyDescent="0.25">
      <c r="A20" t="s">
        <v>21</v>
      </c>
      <c r="B20" s="2" t="s">
        <v>45</v>
      </c>
      <c r="C20" t="s">
        <v>26</v>
      </c>
      <c r="D20" s="2">
        <v>2016</v>
      </c>
      <c r="E20" s="2">
        <v>4000</v>
      </c>
      <c r="F20" s="2">
        <v>100</v>
      </c>
      <c r="G20" s="2">
        <v>1</v>
      </c>
      <c r="H20" s="2">
        <v>250</v>
      </c>
      <c r="I20" s="2">
        <f>BallisticMissiles[[#This Row],['# of launchers]]*BallisticMissiles[[#This Row],['# of warheads per missle]]</f>
        <v>100</v>
      </c>
      <c r="J20" s="2">
        <f>BallisticMissiles[[#This Row],['# of warheads]]*BallisticMissiles[[#This Row],[1 warhead yield  (kilotons)]]</f>
        <v>25000</v>
      </c>
      <c r="K20" s="2">
        <f>BallisticMissiles[[#This Row],[yield (kilotons)]]/20</f>
        <v>1250</v>
      </c>
    </row>
    <row r="21" spans="1:11" x14ac:dyDescent="0.25">
      <c r="A21" t="s">
        <v>21</v>
      </c>
      <c r="B21" s="2" t="s">
        <v>45</v>
      </c>
      <c r="C21" t="s">
        <v>27</v>
      </c>
      <c r="D21" s="2">
        <v>2006</v>
      </c>
      <c r="E21" s="2">
        <v>7200</v>
      </c>
      <c r="F21" s="2">
        <v>6</v>
      </c>
      <c r="G21" s="2">
        <v>1</v>
      </c>
      <c r="H21" s="2">
        <v>250</v>
      </c>
      <c r="I21" s="2">
        <f>BallisticMissiles[[#This Row],['# of launchers]]*BallisticMissiles[[#This Row],['# of warheads per missle]]</f>
        <v>6</v>
      </c>
      <c r="J21" s="2">
        <f>BallisticMissiles[[#This Row],['# of warheads]]*BallisticMissiles[[#This Row],[1 warhead yield  (kilotons)]]</f>
        <v>1500</v>
      </c>
      <c r="K21" s="2">
        <f>BallisticMissiles[[#This Row],[yield (kilotons)]]/20</f>
        <v>75</v>
      </c>
    </row>
    <row r="22" spans="1:11" x14ac:dyDescent="0.25">
      <c r="A22" t="s">
        <v>21</v>
      </c>
      <c r="B22" s="2" t="s">
        <v>45</v>
      </c>
      <c r="C22" t="s">
        <v>28</v>
      </c>
      <c r="D22" s="2">
        <v>2007</v>
      </c>
      <c r="E22" s="2">
        <v>11200</v>
      </c>
      <c r="F22" s="2">
        <v>36</v>
      </c>
      <c r="G22" s="2">
        <v>1</v>
      </c>
      <c r="H22" s="2">
        <v>250</v>
      </c>
      <c r="I22" s="2">
        <f>BallisticMissiles[[#This Row],['# of launchers]]*BallisticMissiles[[#This Row],['# of warheads per missle]]</f>
        <v>36</v>
      </c>
      <c r="J22" s="2">
        <f>BallisticMissiles[[#This Row],['# of warheads]]*BallisticMissiles[[#This Row],[1 warhead yield  (kilotons)]]</f>
        <v>9000</v>
      </c>
      <c r="K22" s="2">
        <f>BallisticMissiles[[#This Row],[yield (kilotons)]]/20</f>
        <v>450</v>
      </c>
    </row>
    <row r="23" spans="1:11" x14ac:dyDescent="0.25">
      <c r="A23" t="s">
        <v>21</v>
      </c>
      <c r="B23" s="2" t="s">
        <v>45</v>
      </c>
      <c r="C23" t="s">
        <v>29</v>
      </c>
      <c r="D23" s="2">
        <v>2018</v>
      </c>
      <c r="E23" s="2">
        <v>11200</v>
      </c>
      <c r="F23" s="2">
        <v>36</v>
      </c>
      <c r="G23" s="2">
        <v>1</v>
      </c>
      <c r="H23" s="2">
        <v>250</v>
      </c>
      <c r="I23" s="2">
        <f>BallisticMissiles[[#This Row],['# of launchers]]*BallisticMissiles[[#This Row],['# of warheads per missle]]</f>
        <v>36</v>
      </c>
      <c r="J23" s="2">
        <f>BallisticMissiles[[#This Row],['# of warheads]]*BallisticMissiles[[#This Row],[1 warhead yield  (kilotons)]]</f>
        <v>9000</v>
      </c>
      <c r="K23" s="2">
        <f>BallisticMissiles[[#This Row],[yield (kilotons)]]/20</f>
        <v>450</v>
      </c>
    </row>
    <row r="24" spans="1:11" x14ac:dyDescent="0.25">
      <c r="A24" t="s">
        <v>21</v>
      </c>
      <c r="B24" s="2" t="s">
        <v>45</v>
      </c>
      <c r="C24" t="s">
        <v>30</v>
      </c>
      <c r="D24" s="2">
        <v>2021</v>
      </c>
      <c r="E24" s="2">
        <v>12000</v>
      </c>
      <c r="F24" s="2">
        <v>18</v>
      </c>
      <c r="G24" s="2">
        <v>3</v>
      </c>
      <c r="H24" s="2">
        <v>250</v>
      </c>
      <c r="I24" s="2">
        <f>BallisticMissiles[[#This Row],['# of launchers]]*BallisticMissiles[[#This Row],['# of warheads per missle]]</f>
        <v>54</v>
      </c>
      <c r="J24" s="2">
        <f>BallisticMissiles[[#This Row],['# of warheads]]*BallisticMissiles[[#This Row],[1 warhead yield  (kilotons)]]</f>
        <v>13500</v>
      </c>
      <c r="K24" s="2">
        <f>BallisticMissiles[[#This Row],[yield (kilotons)]]/20</f>
        <v>675</v>
      </c>
    </row>
    <row r="25" spans="1:11" x14ac:dyDescent="0.25">
      <c r="A25" t="s">
        <v>21</v>
      </c>
      <c r="B25" s="2" t="s">
        <v>12</v>
      </c>
      <c r="C25" t="s">
        <v>31</v>
      </c>
      <c r="D25" s="2">
        <v>2016</v>
      </c>
      <c r="E25" s="2">
        <v>7000</v>
      </c>
      <c r="F25" s="2">
        <v>48</v>
      </c>
      <c r="G25" s="2">
        <v>1</v>
      </c>
      <c r="H25" s="2">
        <v>250</v>
      </c>
      <c r="I25" s="2">
        <f>BallisticMissiles[[#This Row],['# of launchers]]*BallisticMissiles[[#This Row],['# of warheads per missle]]</f>
        <v>48</v>
      </c>
      <c r="J25" s="2">
        <f>BallisticMissiles[[#This Row],['# of warheads]]*BallisticMissiles[[#This Row],[1 warhead yield  (kilotons)]]</f>
        <v>12000</v>
      </c>
      <c r="K25" s="2">
        <f>BallisticMissiles[[#This Row],[yield (kilotons)]]/20</f>
        <v>600</v>
      </c>
    </row>
    <row r="26" spans="1:11" x14ac:dyDescent="0.25">
      <c r="A26" t="s">
        <v>32</v>
      </c>
      <c r="B26" s="2" t="s">
        <v>45</v>
      </c>
      <c r="C26" t="s">
        <v>33</v>
      </c>
      <c r="D26" s="2">
        <v>2003</v>
      </c>
      <c r="E26" s="2">
        <v>350</v>
      </c>
      <c r="F26" s="2">
        <v>30</v>
      </c>
      <c r="G26" s="2">
        <v>1</v>
      </c>
      <c r="H26" s="2">
        <v>12</v>
      </c>
      <c r="I26" s="2">
        <f>BallisticMissiles[[#This Row],['# of launchers]]*BallisticMissiles[[#This Row],['# of warheads per missle]]</f>
        <v>30</v>
      </c>
      <c r="J26" s="2">
        <f>BallisticMissiles[[#This Row],['# of warheads]]*BallisticMissiles[[#This Row],[1 warhead yield  (kilotons)]]</f>
        <v>360</v>
      </c>
      <c r="K26" s="2">
        <f>BallisticMissiles[[#This Row],[yield (kilotons)]]/20</f>
        <v>18</v>
      </c>
    </row>
    <row r="27" spans="1:11" x14ac:dyDescent="0.25">
      <c r="A27" t="s">
        <v>32</v>
      </c>
      <c r="B27" s="2" t="s">
        <v>45</v>
      </c>
      <c r="C27" t="s">
        <v>34</v>
      </c>
      <c r="D27" s="2">
        <v>2007</v>
      </c>
      <c r="E27" s="2">
        <v>700</v>
      </c>
      <c r="F27" s="2">
        <v>20</v>
      </c>
      <c r="G27" s="2">
        <v>1</v>
      </c>
      <c r="H27" s="2">
        <v>40</v>
      </c>
      <c r="I27" s="2">
        <f>BallisticMissiles[[#This Row],['# of launchers]]*BallisticMissiles[[#This Row],['# of warheads per missle]]</f>
        <v>20</v>
      </c>
      <c r="J27" s="2">
        <f>BallisticMissiles[[#This Row],['# of warheads]]*BallisticMissiles[[#This Row],[1 warhead yield  (kilotons)]]</f>
        <v>800</v>
      </c>
      <c r="K27" s="2">
        <f>BallisticMissiles[[#This Row],[yield (kilotons)]]/20</f>
        <v>40</v>
      </c>
    </row>
    <row r="28" spans="1:11" x14ac:dyDescent="0.25">
      <c r="A28" t="s">
        <v>32</v>
      </c>
      <c r="B28" s="2" t="s">
        <v>45</v>
      </c>
      <c r="C28" t="s">
        <v>35</v>
      </c>
      <c r="D28" s="2">
        <v>2011</v>
      </c>
      <c r="E28" s="2">
        <v>2000</v>
      </c>
      <c r="F28" s="2">
        <v>12</v>
      </c>
      <c r="G28" s="2">
        <v>1</v>
      </c>
      <c r="H28" s="2">
        <v>40</v>
      </c>
      <c r="I28" s="2">
        <f>BallisticMissiles[[#This Row],['# of launchers]]*BallisticMissiles[[#This Row],['# of warheads per missle]]</f>
        <v>12</v>
      </c>
      <c r="J28" s="2">
        <f>BallisticMissiles[[#This Row],['# of warheads]]*BallisticMissiles[[#This Row],[1 warhead yield  (kilotons)]]</f>
        <v>480</v>
      </c>
      <c r="K28" s="2">
        <f>BallisticMissiles[[#This Row],[yield (kilotons)]]/20</f>
        <v>24</v>
      </c>
    </row>
    <row r="29" spans="1:11" x14ac:dyDescent="0.25">
      <c r="A29" t="s">
        <v>32</v>
      </c>
      <c r="B29" s="2" t="s">
        <v>45</v>
      </c>
      <c r="C29" t="s">
        <v>36</v>
      </c>
      <c r="D29" s="2">
        <v>2014</v>
      </c>
      <c r="E29" s="2">
        <v>3200</v>
      </c>
      <c r="F29" s="2">
        <v>8</v>
      </c>
      <c r="G29" s="2">
        <v>1</v>
      </c>
      <c r="H29" s="2">
        <v>40</v>
      </c>
      <c r="I29" s="2">
        <f>BallisticMissiles[[#This Row],['# of launchers]]*BallisticMissiles[[#This Row],['# of warheads per missle]]</f>
        <v>8</v>
      </c>
      <c r="J29" s="2">
        <f>BallisticMissiles[[#This Row],['# of warheads]]*BallisticMissiles[[#This Row],[1 warhead yield  (kilotons)]]</f>
        <v>320</v>
      </c>
      <c r="K29" s="2">
        <f>BallisticMissiles[[#This Row],[yield (kilotons)]]/20</f>
        <v>16</v>
      </c>
    </row>
    <row r="30" spans="1:11" x14ac:dyDescent="0.25">
      <c r="A30" t="s">
        <v>32</v>
      </c>
      <c r="B30" s="2" t="s">
        <v>12</v>
      </c>
      <c r="C30" t="s">
        <v>37</v>
      </c>
      <c r="D30" s="2">
        <v>2013</v>
      </c>
      <c r="E30" s="2">
        <v>400</v>
      </c>
      <c r="F30" s="2">
        <v>4</v>
      </c>
      <c r="G30" s="2">
        <v>1</v>
      </c>
      <c r="H30" s="2">
        <v>12</v>
      </c>
      <c r="I30" s="2">
        <f>BallisticMissiles[[#This Row],['# of launchers]]*BallisticMissiles[[#This Row],['# of warheads per missle]]</f>
        <v>4</v>
      </c>
      <c r="J30" s="2">
        <f>BallisticMissiles[[#This Row],['# of warheads]]*BallisticMissiles[[#This Row],[1 warhead yield  (kilotons)]]</f>
        <v>48</v>
      </c>
      <c r="K30" s="2">
        <f>BallisticMissiles[[#This Row],[yield (kilotons)]]/20</f>
        <v>2.4</v>
      </c>
    </row>
    <row r="31" spans="1:11" x14ac:dyDescent="0.25">
      <c r="A31" t="s">
        <v>32</v>
      </c>
      <c r="B31" s="2" t="s">
        <v>12</v>
      </c>
      <c r="C31" t="s">
        <v>38</v>
      </c>
      <c r="D31" s="2">
        <v>2018</v>
      </c>
      <c r="E31" s="2">
        <v>700</v>
      </c>
      <c r="F31" s="2">
        <v>12</v>
      </c>
      <c r="G31" s="2">
        <v>1</v>
      </c>
      <c r="H31" s="2">
        <v>12</v>
      </c>
      <c r="I31" s="2">
        <f>BallisticMissiles[[#This Row],['# of launchers]]*BallisticMissiles[[#This Row],['# of warheads per missle]]</f>
        <v>12</v>
      </c>
      <c r="J31" s="2">
        <f>BallisticMissiles[[#This Row],['# of warheads]]*BallisticMissiles[[#This Row],[1 warhead yield  (kilotons)]]</f>
        <v>144</v>
      </c>
      <c r="K31" s="2">
        <f>BallisticMissiles[[#This Row],[yield (kilotons)]]/20</f>
        <v>7.2</v>
      </c>
    </row>
    <row r="32" spans="1:11" x14ac:dyDescent="0.25">
      <c r="A32" t="s">
        <v>39</v>
      </c>
      <c r="B32" s="2" t="s">
        <v>12</v>
      </c>
      <c r="C32" t="s">
        <v>40</v>
      </c>
      <c r="D32" s="2">
        <v>2010</v>
      </c>
      <c r="E32" s="2">
        <v>9000</v>
      </c>
      <c r="F32" s="2">
        <v>32</v>
      </c>
      <c r="G32" s="2">
        <v>5</v>
      </c>
      <c r="H32" s="2">
        <v>100</v>
      </c>
      <c r="I32" s="2">
        <f>BallisticMissiles[[#This Row],['# of launchers]]*BallisticMissiles[[#This Row],['# of warheads per missle]]</f>
        <v>160</v>
      </c>
      <c r="J32" s="2">
        <f>BallisticMissiles[[#This Row],['# of warheads]]*BallisticMissiles[[#This Row],[1 warhead yield  (kilotons)]]</f>
        <v>16000</v>
      </c>
      <c r="K32" s="2">
        <f>BallisticMissiles[[#This Row],[yield (kilotons)]]/20</f>
        <v>800</v>
      </c>
    </row>
    <row r="33" spans="1:11" x14ac:dyDescent="0.25">
      <c r="A33" t="s">
        <v>39</v>
      </c>
      <c r="B33" s="2" t="s">
        <v>12</v>
      </c>
      <c r="C33" t="s">
        <v>41</v>
      </c>
      <c r="D33" s="2">
        <v>2017</v>
      </c>
      <c r="E33" s="2">
        <v>9000</v>
      </c>
      <c r="F33" s="2">
        <v>16</v>
      </c>
      <c r="G33" s="2">
        <v>5</v>
      </c>
      <c r="H33" s="2">
        <v>100</v>
      </c>
      <c r="I33" s="2">
        <f>BallisticMissiles[[#This Row],['# of launchers]]*BallisticMissiles[[#This Row],['# of warheads per missle]]</f>
        <v>80</v>
      </c>
      <c r="J33" s="2">
        <f>BallisticMissiles[[#This Row],['# of warheads]]*BallisticMissiles[[#This Row],[1 warhead yield  (kilotons)]]</f>
        <v>8000</v>
      </c>
      <c r="K33" s="2">
        <f>BallisticMissiles[[#This Row],[yield (kilotons)]]/20</f>
        <v>400</v>
      </c>
    </row>
    <row r="34" spans="1:11" x14ac:dyDescent="0.25">
      <c r="A34" t="s">
        <v>42</v>
      </c>
      <c r="B34" s="2" t="s">
        <v>12</v>
      </c>
      <c r="C34" t="s">
        <v>43</v>
      </c>
      <c r="D34" s="2">
        <v>1994</v>
      </c>
      <c r="E34" s="2">
        <v>10000</v>
      </c>
      <c r="F34" s="2">
        <v>48</v>
      </c>
      <c r="G34" s="2">
        <v>5</v>
      </c>
      <c r="H34" s="2">
        <v>100</v>
      </c>
      <c r="I34" s="2">
        <f>BallisticMissiles[[#This Row],['# of launchers]]*BallisticMissiles[[#This Row],['# of warheads per missle]]</f>
        <v>240</v>
      </c>
      <c r="J34" s="2">
        <f>BallisticMissiles[[#This Row],['# of warheads]]*BallisticMissiles[[#This Row],[1 warhead yield  (kilotons)]]</f>
        <v>24000</v>
      </c>
      <c r="K34" s="2">
        <f>BallisticMissiles[[#This Row],[yield (kilotons)]]/20</f>
        <v>1200</v>
      </c>
    </row>
    <row r="35" spans="1:11" x14ac:dyDescent="0.25">
      <c r="A35" t="s">
        <v>44</v>
      </c>
      <c r="B35" s="2" t="s">
        <v>45</v>
      </c>
      <c r="C35" t="s">
        <v>46</v>
      </c>
      <c r="D35" s="2">
        <v>2015</v>
      </c>
      <c r="E35" s="2">
        <v>200</v>
      </c>
      <c r="F35" s="2">
        <v>10</v>
      </c>
      <c r="G35" s="2">
        <v>1</v>
      </c>
      <c r="H35" s="2">
        <v>8</v>
      </c>
      <c r="I35" s="2">
        <f>BallisticMissiles[[#This Row],['# of launchers]]*BallisticMissiles[[#This Row],['# of warheads per missle]]</f>
        <v>10</v>
      </c>
      <c r="J35" s="2">
        <f>BallisticMissiles[[#This Row],['# of warheads]]*BallisticMissiles[[#This Row],[1 warhead yield  (kilotons)]]</f>
        <v>80</v>
      </c>
      <c r="K35" s="2">
        <f>BallisticMissiles[[#This Row],[yield (kilotons)]]/20</f>
        <v>4</v>
      </c>
    </row>
    <row r="36" spans="1:11" x14ac:dyDescent="0.25">
      <c r="A36" t="s">
        <v>44</v>
      </c>
      <c r="B36" s="2" t="s">
        <v>45</v>
      </c>
      <c r="C36" t="s">
        <v>47</v>
      </c>
      <c r="D36" s="2">
        <v>2004</v>
      </c>
      <c r="E36" s="2">
        <v>300</v>
      </c>
      <c r="F36" s="2">
        <v>16</v>
      </c>
      <c r="G36" s="2">
        <v>1</v>
      </c>
      <c r="H36" s="2">
        <v>8</v>
      </c>
      <c r="I36" s="2">
        <f>BallisticMissiles[[#This Row],['# of launchers]]*BallisticMissiles[[#This Row],['# of warheads per missle]]</f>
        <v>16</v>
      </c>
      <c r="J36" s="2">
        <f>BallisticMissiles[[#This Row],['# of warheads]]*BallisticMissiles[[#This Row],[1 warhead yield  (kilotons)]]</f>
        <v>128</v>
      </c>
      <c r="K36" s="2">
        <f>BallisticMissiles[[#This Row],[yield (kilotons)]]/20</f>
        <v>6.4</v>
      </c>
    </row>
    <row r="37" spans="1:11" x14ac:dyDescent="0.25">
      <c r="A37" t="s">
        <v>44</v>
      </c>
      <c r="B37" s="2" t="s">
        <v>45</v>
      </c>
      <c r="C37" t="s">
        <v>48</v>
      </c>
      <c r="D37" s="2">
        <v>2003</v>
      </c>
      <c r="E37" s="2">
        <v>750</v>
      </c>
      <c r="F37" s="2">
        <v>16</v>
      </c>
      <c r="G37" s="2">
        <v>1</v>
      </c>
      <c r="H37" s="2">
        <v>8</v>
      </c>
      <c r="I37" s="2">
        <f>BallisticMissiles[[#This Row],['# of launchers]]*BallisticMissiles[[#This Row],['# of warheads per missle]]</f>
        <v>16</v>
      </c>
      <c r="J37" s="2">
        <f>BallisticMissiles[[#This Row],['# of warheads]]*BallisticMissiles[[#This Row],[1 warhead yield  (kilotons)]]</f>
        <v>128</v>
      </c>
      <c r="K37" s="2">
        <f>BallisticMissiles[[#This Row],[yield (kilotons)]]/20</f>
        <v>6.4</v>
      </c>
    </row>
    <row r="38" spans="1:11" x14ac:dyDescent="0.25">
      <c r="A38" t="s">
        <v>44</v>
      </c>
      <c r="B38" s="2" t="s">
        <v>45</v>
      </c>
      <c r="C38" t="s">
        <v>49</v>
      </c>
      <c r="D38" s="2">
        <v>2014</v>
      </c>
      <c r="E38" s="2">
        <v>1500</v>
      </c>
      <c r="F38" s="2">
        <v>12</v>
      </c>
      <c r="G38" s="2">
        <v>1</v>
      </c>
      <c r="H38" s="2">
        <v>25</v>
      </c>
      <c r="I38" s="2">
        <f>BallisticMissiles[[#This Row],['# of launchers]]*BallisticMissiles[[#This Row],['# of warheads per missle]]</f>
        <v>12</v>
      </c>
      <c r="J38" s="2">
        <f>BallisticMissiles[[#This Row],['# of warheads]]*BallisticMissiles[[#This Row],[1 warhead yield  (kilotons)]]</f>
        <v>300</v>
      </c>
      <c r="K38" s="2">
        <f>BallisticMissiles[[#This Row],[yield (kilotons)]]/20</f>
        <v>15</v>
      </c>
    </row>
    <row r="39" spans="1:11" x14ac:dyDescent="0.25">
      <c r="A39" t="s">
        <v>44</v>
      </c>
      <c r="B39" s="2" t="s">
        <v>45</v>
      </c>
      <c r="C39" t="s">
        <v>50</v>
      </c>
      <c r="D39" s="2">
        <v>2003</v>
      </c>
      <c r="E39" s="2">
        <v>1250</v>
      </c>
      <c r="F39" s="2">
        <v>24</v>
      </c>
      <c r="G39" s="2">
        <v>1</v>
      </c>
      <c r="H39" s="2">
        <v>25</v>
      </c>
      <c r="I39" s="2">
        <f>BallisticMissiles[[#This Row],['# of launchers]]*BallisticMissiles[[#This Row],['# of warheads per missle]]</f>
        <v>24</v>
      </c>
      <c r="J39" s="2">
        <f>BallisticMissiles[[#This Row],['# of warheads]]*BallisticMissiles[[#This Row],[1 warhead yield  (kilotons)]]</f>
        <v>600</v>
      </c>
      <c r="K39" s="2">
        <f>BallisticMissiles[[#This Row],[yield (kilotons)]]/20</f>
        <v>30</v>
      </c>
    </row>
    <row r="40" spans="1:11" x14ac:dyDescent="0.25">
      <c r="A40" t="s">
        <v>44</v>
      </c>
      <c r="B40" s="2" t="s">
        <v>45</v>
      </c>
      <c r="C40" t="s">
        <v>51</v>
      </c>
      <c r="D40" s="2">
        <v>2013</v>
      </c>
      <c r="E40" s="2">
        <v>65</v>
      </c>
      <c r="F40" s="2">
        <v>24</v>
      </c>
      <c r="G40" s="2">
        <v>1</v>
      </c>
      <c r="H40" s="2">
        <v>8</v>
      </c>
      <c r="I40" s="2">
        <f>BallisticMissiles[[#This Row],['# of launchers]]*BallisticMissiles[[#This Row],['# of warheads per missle]]</f>
        <v>24</v>
      </c>
      <c r="J40" s="2">
        <f>BallisticMissiles[[#This Row],['# of warheads]]*BallisticMissiles[[#This Row],[1 warhead yield  (kilotons)]]</f>
        <v>192</v>
      </c>
      <c r="K40" s="2">
        <f>BallisticMissiles[[#This Row],[yield (kilotons)]]/20</f>
        <v>9.6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jonj</cp:lastModifiedBy>
  <dcterms:created xsi:type="dcterms:W3CDTF">2015-06-05T18:17:20Z</dcterms:created>
  <dcterms:modified xsi:type="dcterms:W3CDTF">2022-04-21T23:20:03Z</dcterms:modified>
</cp:coreProperties>
</file>